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87" activeTab="0"/>
  </bookViews>
  <sheets>
    <sheet name="SVIT" sheetId="1" r:id="rId1"/>
    <sheet name="Sheet1" sheetId="2" r:id="rId2"/>
  </sheets>
  <definedNames>
    <definedName name="Excel_BuiltIn_Print_Area_1">'SVIT'!$B$6:$I$85</definedName>
  </definedNames>
  <calcPr fullCalcOnLoad="1"/>
</workbook>
</file>

<file path=xl/sharedStrings.xml><?xml version="1.0" encoding="utf-8"?>
<sst xmlns="http://schemas.openxmlformats.org/spreadsheetml/2006/main" count="132" uniqueCount="98">
  <si>
    <t>Oznaka  postavke</t>
  </si>
  <si>
    <t>Artikel</t>
  </si>
  <si>
    <t>Opis</t>
  </si>
  <si>
    <t>Ocenjena letna količina</t>
  </si>
  <si>
    <t>Cena na enoto v EUR brez DDV</t>
  </si>
  <si>
    <t>Cena za celotno ocenjeno letno količino v EUR brez DDV</t>
  </si>
  <si>
    <t>Vrednost DDV za celotno letno ocenjeno količino v EUR</t>
  </si>
  <si>
    <t>Cena za celotno letno ocenjeno količino v EUR z DDV</t>
  </si>
  <si>
    <t>Vabilo v Program Svit – dopis      (redno vabljeni)</t>
  </si>
  <si>
    <t>Format A4, papir laser 90 g/m2, tisk 3/3, dodelava 1x zgibano, variabilni izpis dinamičnih podatkov 1/0</t>
  </si>
  <si>
    <t>Vabilo v Program Svit – dopis      (prvič vabljeni)</t>
  </si>
  <si>
    <t>Izjava o prostovoljnem sodelovanju v Programu Svit (redno vabljeni + prvič vabljeni)</t>
  </si>
  <si>
    <t>Knjižica o tihem morilcu</t>
  </si>
  <si>
    <t>Format A5, obseg 8+4, papir ovitek biogloss 150 g/m2, notranjost biomatt 90 g/m2, tisk 4/4 + lak na ovitku, dodelava, šivano z žico</t>
  </si>
  <si>
    <t>Kuvertiranje 1. vabilo                (redno vabljeni)</t>
  </si>
  <si>
    <t>_</t>
  </si>
  <si>
    <t>Kuvertiranje 1. vabilo                  (prvič vabljeni)</t>
  </si>
  <si>
    <t>Povratna pisemska ovojnica C6</t>
  </si>
  <si>
    <t>Kuverta, format 114x162 mm, tisk 1/0, bela</t>
  </si>
  <si>
    <t xml:space="preserve">Ponovno vabilo (1. opomnik) v Program Svit – dopis </t>
  </si>
  <si>
    <t>Ponovno vabilo (2. opomnik) v Program Svit – dopis</t>
  </si>
  <si>
    <t>Izjava o prostovoljnem sodelovanju v Programu Svit (1. opomnik)</t>
  </si>
  <si>
    <t>Izjava o prostovoljnem sodelovanju v Programu Svit (2. opomnik)</t>
  </si>
  <si>
    <t>Kuvertiranje 1. opomnik</t>
  </si>
  <si>
    <t>Kuvertiranje 2. opomnik</t>
  </si>
  <si>
    <t>Pisemska ovojnica C5</t>
  </si>
  <si>
    <t>Kuverta z okencem, format 162x229 mm, tisk 1/0, bela, samolepilna, silikonski trak</t>
  </si>
  <si>
    <t>Dopis o pošiljanju testerjev</t>
  </si>
  <si>
    <t>Format A4, papir laser 90 g/m2, tisk 3/0</t>
  </si>
  <si>
    <t>Zloženka FOBT – navodilo za odvzem vzorcev blata</t>
  </si>
  <si>
    <t>Format A5, obseg 6 strani, papir ovitek biogloss 150 g/m2, tisk 4/4, dodelava 2x zgibano, vezano v snopiče po 100 kosov</t>
  </si>
  <si>
    <t>Dopis o negativnem izvidu FOBT</t>
  </si>
  <si>
    <t>Format A4, papir laser 90 g/m2, tisk 3/3</t>
  </si>
  <si>
    <t>Dopis o pozitivnem izvidu za udeleženca</t>
  </si>
  <si>
    <t>Dopis o pozitivnem izvidu za izbranega osebnega zdravnika</t>
  </si>
  <si>
    <t>Dopis o terminu in lokaciji kolonoskopije</t>
  </si>
  <si>
    <t>Knjižica o kolonoskopiji</t>
  </si>
  <si>
    <t>Format A5, obseg 12+4, papir ovitek biogloss 150 g/m2, notranjost biomatt 90 g/m2, tisk 4/4 + lak na ovitku, dodelava, šivano z žico</t>
  </si>
  <si>
    <t xml:space="preserve">Vprašalnik pred kolonoskopijo za osebnega zdravnika </t>
  </si>
  <si>
    <t>Navodila za čiščenje črevesa – dopoldanski čas</t>
  </si>
  <si>
    <t>Format A5, obseg 4 strani, papir biogloss 150 g/m2, tisk 4/4, dodelava 1x zgibano, vezano v snopiče po 100 kosov</t>
  </si>
  <si>
    <t>Navodila za čiščenje črevesa – popoldanski čas</t>
  </si>
  <si>
    <t>Opomnik na nevrnjene testerje</t>
  </si>
  <si>
    <t>Vprašalnik za udeležence po kolonoskopiji</t>
  </si>
  <si>
    <t>Oblazinjene pisemske ovojnice s tiskom</t>
  </si>
  <si>
    <t>Format 110x160 mm, tisk: ena stran – črna</t>
  </si>
  <si>
    <t>Kartonsko stojalo za zloženke</t>
  </si>
  <si>
    <t>356x420 mm, 1 stran, 400 gr, 3/0 + sijaj oz. plastifikacija</t>
  </si>
  <si>
    <t xml:space="preserve">Dopisni papir SVIT </t>
  </si>
  <si>
    <t>Vabilo v Program Svit – dopis, brez variabilnega izpisa</t>
  </si>
  <si>
    <t>Izjava o prostovoljnem sodelovanju v Programu Svit, brez variabilnega izpisa</t>
  </si>
  <si>
    <t>Plakat Program Svit A4</t>
  </si>
  <si>
    <t>Knjižica Izobraževalni priročnik za zdravnike</t>
  </si>
  <si>
    <t>Format A4, obseg 68+4 strani, papir ovitek biogloss 210 g/m2, notranjost biomatt 100 g/m2 tisk 3/3, dodelava: šivano z žico</t>
  </si>
  <si>
    <t>Nalepka logo in pasica Svit</t>
  </si>
  <si>
    <t>Format 100x60 mm, papir samolepilni 100 g/m2, tisk 2/0, štanca (izsek)</t>
  </si>
  <si>
    <t>Slovenske smernice kolorektalnega raka</t>
  </si>
  <si>
    <t>Specifikacija še ni znana</t>
  </si>
  <si>
    <t>Splošna zloženka v slovenščini</t>
  </si>
  <si>
    <t>Format: 105 x 150 mm, 4 strani – prepognjen, 135g, premazni sij, offset 3/3
Dodelava: zgibanje</t>
  </si>
  <si>
    <t>Splošna zloženka v madžarščini</t>
  </si>
  <si>
    <t>Ali moram res na kolonoskopijo?</t>
  </si>
  <si>
    <t>Format A5, obseg 42+4 strani, papir ovitek biogloss 300 g/m2, notranjost biomatt 135-160g, tisk 4/4, dodelava: šivano z žico</t>
  </si>
  <si>
    <t>Letak za gasilce</t>
  </si>
  <si>
    <t>Format A4, papir bioglos 210 g, 4/4</t>
  </si>
  <si>
    <t>Plakat Strip</t>
  </si>
  <si>
    <t>Razglednice</t>
  </si>
  <si>
    <t>Format: 148 x 105mm, karton 300g, 4/0</t>
  </si>
  <si>
    <t>Samolepilni WC plakat</t>
  </si>
  <si>
    <t>Format: A4 297 x 210 mm
Tisk: 4/0
Material: 350g plastificirano dvostranski sijaj
Dodelava: 1.000kos x 2nalepki x 2 cm= 2.000cm dvostranski samolepilni silikon z zaščitnim trakom</t>
  </si>
  <si>
    <t>SKUPAJ:</t>
  </si>
  <si>
    <t>V/na ___________, dne __________</t>
  </si>
  <si>
    <t>Ime in priimek:</t>
  </si>
  <si>
    <t>Žig in podpis:</t>
  </si>
  <si>
    <t>Spodaj podpisani pooblaščeni predstavnik ponudnika izjavljam, da vse ponujene storitve v celoti ustrezajo zgoraj navedenim opisom.</t>
  </si>
  <si>
    <t>Obrazec P-4</t>
  </si>
  <si>
    <t xml:space="preserve">Predračun </t>
  </si>
  <si>
    <t>Ponudnik:</t>
  </si>
  <si>
    <t>____________________________________________________________________________________________________</t>
  </si>
  <si>
    <t>PREDRAČUN št. _______________</t>
  </si>
  <si>
    <t>Tiskarske storitve za obdobje od 28.7.2019 do 27.7.2023.</t>
  </si>
  <si>
    <t>Sklop 1:  Storitve tiskanje SVIT</t>
  </si>
  <si>
    <t>Sklop 2: Storitve tiskanja kuvert SVIT</t>
  </si>
  <si>
    <t>Kartončki "Odzovi se"</t>
  </si>
  <si>
    <t>Format A4, 1 stran, biomat 210 g, 4/0             (2 različici pkalata, oranžna in modra)</t>
  </si>
  <si>
    <t>Splošna zloženka v italjanščini</t>
  </si>
  <si>
    <t>Format B1, 1 stran, biomat 210 g, 4/0</t>
  </si>
  <si>
    <t>Format: 105 x 75mm, karton 250g premazni mat 4/4</t>
  </si>
  <si>
    <t>Kartice s sporočili</t>
  </si>
  <si>
    <t>7 različnih kartic, format 85mm x 55mm, 300g mat, 4/4
Dodelava: kompleti sedmih različnih kartic povezani v snopu s papirnatim trakom</t>
  </si>
  <si>
    <t>Knjižica Kako sodelujem v Programu Svit?</t>
  </si>
  <si>
    <t>Obseg: 12 notranjih strani + platnice
Format: 8x12cm
Notranje strani: 115g premazani mat, 4/4
Platnice: 200g premazani mat, 4/4
Vezava: 2x šivano z žico</t>
  </si>
  <si>
    <t>Plakat Program Svit B1</t>
  </si>
  <si>
    <t>Format 707 x 1000 mm, premazni mat 210g, 4/0 (2 različici plakata, oranžna in modra)</t>
  </si>
  <si>
    <t>Plakat Program Svit B2</t>
  </si>
  <si>
    <t>Format 500 x 707 mm, premazni mat 210g, 4/0 (2 različici plakata, oranžna in modra)</t>
  </si>
  <si>
    <t>WC plakat</t>
  </si>
  <si>
    <t>Format: A3 297×420mm
Tisk: 4/0
Material: 350g plastificirano dvostranski sijaj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</si>
</sst>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name val="Verdana"/>
      <family val="2"/>
    </font>
    <font>
      <b/>
      <sz val="9"/>
      <color indexed="10"/>
      <name val="Verdana"/>
      <family val="2"/>
    </font>
    <font>
      <b/>
      <sz val="9"/>
      <name val="Verdana"/>
      <family val="2"/>
    </font>
    <font>
      <sz val="14"/>
      <name val="Verdana"/>
      <family val="2"/>
    </font>
    <font>
      <sz val="10"/>
      <name val="Segoe UI"/>
      <family val="2"/>
    </font>
    <font>
      <b/>
      <sz val="18"/>
      <name val="Segoe UI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3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4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4" fontId="4" fillId="33" borderId="11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4" fontId="6" fillId="33" borderId="14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2" fillId="7" borderId="0" xfId="0" applyFont="1" applyFill="1" applyAlignment="1">
      <alignment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36" borderId="10" xfId="0" applyFont="1" applyFill="1" applyBorder="1" applyAlignment="1">
      <alignment vertical="center" textRotation="90" wrapText="1"/>
    </xf>
    <xf numFmtId="0" fontId="3" fillId="36" borderId="10" xfId="0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172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172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46" fillId="36" borderId="10" xfId="0" applyFont="1" applyFill="1" applyBorder="1" applyAlignment="1">
      <alignment horizontal="center" vertical="center" wrapText="1"/>
    </xf>
    <xf numFmtId="3" fontId="47" fillId="35" borderId="10" xfId="0" applyNumberFormat="1" applyFont="1" applyFill="1" applyBorder="1" applyAlignment="1">
      <alignment horizontal="center" vertical="center" wrapText="1"/>
    </xf>
    <xf numFmtId="3" fontId="47" fillId="35" borderId="11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3" fillId="35" borderId="15" xfId="0" applyFont="1" applyFill="1" applyBorder="1" applyAlignment="1">
      <alignment vertical="center" wrapText="1"/>
    </xf>
    <xf numFmtId="0" fontId="3" fillId="35" borderId="16" xfId="0" applyFont="1" applyFill="1" applyBorder="1" applyAlignment="1">
      <alignment vertical="center" wrapText="1"/>
    </xf>
    <xf numFmtId="0" fontId="3" fillId="35" borderId="17" xfId="0" applyFont="1" applyFill="1" applyBorder="1" applyAlignment="1">
      <alignment vertical="center" wrapText="1"/>
    </xf>
    <xf numFmtId="0" fontId="48" fillId="0" borderId="0" xfId="0" applyFont="1" applyAlignment="1">
      <alignment horizontal="left" vertical="center"/>
    </xf>
    <xf numFmtId="0" fontId="3" fillId="35" borderId="18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3"/>
  <sheetViews>
    <sheetView tabSelected="1" zoomScaleSheetLayoutView="100" workbookViewId="0" topLeftCell="A10">
      <selection activeCell="H60" sqref="H60"/>
    </sheetView>
  </sheetViews>
  <sheetFormatPr defaultColWidth="9.140625" defaultRowHeight="15"/>
  <cols>
    <col min="1" max="1" width="4.140625" style="1" customWidth="1"/>
    <col min="2" max="2" width="5.421875" style="1" customWidth="1"/>
    <col min="3" max="3" width="24.421875" style="1" customWidth="1"/>
    <col min="4" max="4" width="33.57421875" style="1" customWidth="1"/>
    <col min="5" max="5" width="11.140625" style="1" customWidth="1"/>
    <col min="6" max="6" width="17.00390625" style="2" customWidth="1"/>
    <col min="7" max="7" width="13.7109375" style="2" customWidth="1"/>
    <col min="8" max="8" width="12.28125" style="2" customWidth="1"/>
    <col min="9" max="9" width="13.00390625" style="2" customWidth="1"/>
    <col min="10" max="10" width="13.140625" style="1" bestFit="1" customWidth="1"/>
    <col min="11" max="16384" width="9.140625" style="1" customWidth="1"/>
  </cols>
  <sheetData>
    <row r="1" spans="2:12" ht="18" customHeight="1">
      <c r="B1" s="34" t="s">
        <v>75</v>
      </c>
      <c r="C1" s="34"/>
      <c r="D1" s="34"/>
      <c r="E1" s="34"/>
      <c r="F1" s="34"/>
      <c r="G1" s="34"/>
      <c r="H1" s="34"/>
      <c r="I1" s="34" t="s">
        <v>76</v>
      </c>
      <c r="J1" s="34"/>
      <c r="L1" s="34"/>
    </row>
    <row r="2" spans="2:12" ht="18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12.75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12" ht="15" customHeight="1">
      <c r="B4" s="34" t="s">
        <v>77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2" customHeight="1">
      <c r="B5" s="34" t="s">
        <v>78</v>
      </c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2:12" ht="12.75">
      <c r="B6" s="34" t="s">
        <v>78</v>
      </c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2:12" ht="12.75">
      <c r="B7" s="34" t="s">
        <v>78</v>
      </c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2:11" ht="15">
      <c r="B8" s="26"/>
      <c r="C8" s="27"/>
      <c r="D8" s="28"/>
      <c r="E8" s="29"/>
      <c r="F8"/>
      <c r="G8"/>
      <c r="H8"/>
      <c r="I8"/>
      <c r="J8"/>
      <c r="K8"/>
    </row>
    <row r="9" spans="2:11" ht="15">
      <c r="B9" s="26"/>
      <c r="C9" s="27"/>
      <c r="D9" s="28"/>
      <c r="E9" s="29"/>
      <c r="F9"/>
      <c r="G9"/>
      <c r="H9"/>
      <c r="I9"/>
      <c r="J9"/>
      <c r="K9"/>
    </row>
    <row r="10" spans="2:11" ht="26.25">
      <c r="B10" s="30" t="s">
        <v>79</v>
      </c>
      <c r="C10" s="31"/>
      <c r="D10" s="31"/>
      <c r="E10" s="32"/>
      <c r="F10" s="33"/>
      <c r="G10" s="33"/>
      <c r="H10" s="33"/>
      <c r="I10" s="33"/>
      <c r="J10" s="33"/>
      <c r="K10" s="33"/>
    </row>
    <row r="11" spans="2:11" ht="26.25">
      <c r="B11" s="30"/>
      <c r="C11" s="31"/>
      <c r="D11" s="31"/>
      <c r="E11" s="32"/>
      <c r="F11" s="33"/>
      <c r="G11" s="33"/>
      <c r="H11" s="33"/>
      <c r="I11" s="33"/>
      <c r="J11" s="33"/>
      <c r="K11" s="33"/>
    </row>
    <row r="12" spans="2:11" ht="15">
      <c r="B12" s="34" t="s">
        <v>80</v>
      </c>
      <c r="C12" s="34"/>
      <c r="D12" s="34"/>
      <c r="E12" s="29"/>
      <c r="F12"/>
      <c r="G12"/>
      <c r="H12"/>
      <c r="I12"/>
      <c r="J12"/>
      <c r="K12"/>
    </row>
    <row r="13" spans="2:6" ht="11.25">
      <c r="B13" s="18"/>
      <c r="C13" s="19"/>
      <c r="D13" s="19"/>
      <c r="E13" s="19"/>
      <c r="F13" s="20"/>
    </row>
    <row r="14" spans="2:4" ht="18">
      <c r="B14" s="34" t="s">
        <v>81</v>
      </c>
      <c r="C14" s="21"/>
      <c r="D14" s="22"/>
    </row>
    <row r="16" spans="2:9" ht="79.5" customHeight="1">
      <c r="B16" s="23" t="s">
        <v>0</v>
      </c>
      <c r="C16" s="24" t="s">
        <v>1</v>
      </c>
      <c r="D16" s="24" t="s">
        <v>2</v>
      </c>
      <c r="E16" s="36" t="s">
        <v>3</v>
      </c>
      <c r="F16" s="25" t="s">
        <v>4</v>
      </c>
      <c r="G16" s="25" t="s">
        <v>5</v>
      </c>
      <c r="H16" s="25" t="s">
        <v>6</v>
      </c>
      <c r="I16" s="25" t="s">
        <v>7</v>
      </c>
    </row>
    <row r="17" spans="2:10" ht="45" customHeight="1">
      <c r="B17" s="17">
        <v>1</v>
      </c>
      <c r="C17" s="14" t="s">
        <v>8</v>
      </c>
      <c r="D17" s="14" t="s">
        <v>9</v>
      </c>
      <c r="E17" s="37">
        <v>281000</v>
      </c>
      <c r="F17" s="3"/>
      <c r="G17" s="3">
        <f aca="true" t="shared" si="0" ref="G17:G59">E17*F17</f>
        <v>0</v>
      </c>
      <c r="H17" s="3">
        <f>G17*0.22</f>
        <v>0</v>
      </c>
      <c r="I17" s="3">
        <f>G17*1.22</f>
        <v>0</v>
      </c>
      <c r="J17" s="2"/>
    </row>
    <row r="18" spans="2:9" ht="42" customHeight="1">
      <c r="B18" s="17">
        <v>2</v>
      </c>
      <c r="C18" s="14" t="s">
        <v>10</v>
      </c>
      <c r="D18" s="14" t="s">
        <v>9</v>
      </c>
      <c r="E18" s="37">
        <v>34000</v>
      </c>
      <c r="F18" s="3"/>
      <c r="G18" s="3">
        <f t="shared" si="0"/>
        <v>0</v>
      </c>
      <c r="H18" s="3">
        <f aca="true" t="shared" si="1" ref="H18:H65">G18*0.22</f>
        <v>0</v>
      </c>
      <c r="I18" s="3">
        <f aca="true" t="shared" si="2" ref="I18:I65">G18*1.22</f>
        <v>0</v>
      </c>
    </row>
    <row r="19" spans="2:9" ht="48" customHeight="1">
      <c r="B19" s="17">
        <v>3</v>
      </c>
      <c r="C19" s="14" t="s">
        <v>11</v>
      </c>
      <c r="D19" s="14" t="s">
        <v>9</v>
      </c>
      <c r="E19" s="37">
        <v>315000</v>
      </c>
      <c r="F19" s="3"/>
      <c r="G19" s="3">
        <f t="shared" si="0"/>
        <v>0</v>
      </c>
      <c r="H19" s="3">
        <f t="shared" si="1"/>
        <v>0</v>
      </c>
      <c r="I19" s="3">
        <f t="shared" si="2"/>
        <v>0</v>
      </c>
    </row>
    <row r="20" spans="2:9" ht="51.75" customHeight="1">
      <c r="B20" s="17">
        <v>4</v>
      </c>
      <c r="C20" s="14" t="s">
        <v>12</v>
      </c>
      <c r="D20" s="14" t="s">
        <v>13</v>
      </c>
      <c r="E20" s="37">
        <v>319000</v>
      </c>
      <c r="F20" s="3"/>
      <c r="G20" s="3">
        <f t="shared" si="0"/>
        <v>0</v>
      </c>
      <c r="H20" s="3">
        <f t="shared" si="1"/>
        <v>0</v>
      </c>
      <c r="I20" s="3">
        <f t="shared" si="2"/>
        <v>0</v>
      </c>
    </row>
    <row r="21" spans="2:9" ht="30" customHeight="1">
      <c r="B21" s="17">
        <v>5</v>
      </c>
      <c r="C21" s="14" t="s">
        <v>14</v>
      </c>
      <c r="D21" s="15" t="s">
        <v>15</v>
      </c>
      <c r="E21" s="37">
        <v>281000</v>
      </c>
      <c r="F21" s="3"/>
      <c r="G21" s="3">
        <f t="shared" si="0"/>
        <v>0</v>
      </c>
      <c r="H21" s="3">
        <f t="shared" si="1"/>
        <v>0</v>
      </c>
      <c r="I21" s="3">
        <f t="shared" si="2"/>
        <v>0</v>
      </c>
    </row>
    <row r="22" spans="2:9" ht="30" customHeight="1">
      <c r="B22" s="17">
        <v>6</v>
      </c>
      <c r="C22" s="14" t="s">
        <v>16</v>
      </c>
      <c r="D22" s="15" t="s">
        <v>15</v>
      </c>
      <c r="E22" s="37">
        <v>34000</v>
      </c>
      <c r="F22" s="3"/>
      <c r="G22" s="3">
        <f t="shared" si="0"/>
        <v>0</v>
      </c>
      <c r="H22" s="3">
        <f t="shared" si="1"/>
        <v>0</v>
      </c>
      <c r="I22" s="3">
        <f t="shared" si="2"/>
        <v>0</v>
      </c>
    </row>
    <row r="23" spans="2:9" ht="28.5" customHeight="1">
      <c r="B23" s="17">
        <v>7</v>
      </c>
      <c r="C23" s="14" t="s">
        <v>17</v>
      </c>
      <c r="D23" s="14" t="s">
        <v>18</v>
      </c>
      <c r="E23" s="37">
        <v>600000</v>
      </c>
      <c r="F23" s="3"/>
      <c r="G23" s="3">
        <f t="shared" si="0"/>
        <v>0</v>
      </c>
      <c r="H23" s="3">
        <f t="shared" si="1"/>
        <v>0</v>
      </c>
      <c r="I23" s="3">
        <f t="shared" si="2"/>
        <v>0</v>
      </c>
    </row>
    <row r="24" spans="2:9" ht="42.75" customHeight="1">
      <c r="B24" s="17">
        <v>8</v>
      </c>
      <c r="C24" s="14" t="s">
        <v>19</v>
      </c>
      <c r="D24" s="14" t="s">
        <v>9</v>
      </c>
      <c r="E24" s="37">
        <v>158000</v>
      </c>
      <c r="F24" s="3"/>
      <c r="G24" s="3">
        <f t="shared" si="0"/>
        <v>0</v>
      </c>
      <c r="H24" s="3">
        <f t="shared" si="1"/>
        <v>0</v>
      </c>
      <c r="I24" s="3">
        <f t="shared" si="2"/>
        <v>0</v>
      </c>
    </row>
    <row r="25" spans="2:9" ht="48" customHeight="1">
      <c r="B25" s="17">
        <v>9</v>
      </c>
      <c r="C25" s="14" t="s">
        <v>20</v>
      </c>
      <c r="D25" s="14" t="s">
        <v>9</v>
      </c>
      <c r="E25" s="37">
        <v>69300</v>
      </c>
      <c r="F25" s="3"/>
      <c r="G25" s="3">
        <f t="shared" si="0"/>
        <v>0</v>
      </c>
      <c r="H25" s="3">
        <f t="shared" si="1"/>
        <v>0</v>
      </c>
      <c r="I25" s="3">
        <f t="shared" si="2"/>
        <v>0</v>
      </c>
    </row>
    <row r="26" spans="2:9" ht="45.75" customHeight="1">
      <c r="B26" s="17">
        <v>10</v>
      </c>
      <c r="C26" s="14" t="s">
        <v>21</v>
      </c>
      <c r="D26" s="14" t="s">
        <v>9</v>
      </c>
      <c r="E26" s="37">
        <v>158000</v>
      </c>
      <c r="F26" s="3"/>
      <c r="G26" s="3">
        <f t="shared" si="0"/>
        <v>0</v>
      </c>
      <c r="H26" s="3">
        <f t="shared" si="1"/>
        <v>0</v>
      </c>
      <c r="I26" s="3">
        <f t="shared" si="2"/>
        <v>0</v>
      </c>
    </row>
    <row r="27" spans="2:9" ht="50.25" customHeight="1">
      <c r="B27" s="17">
        <v>11</v>
      </c>
      <c r="C27" s="14" t="s">
        <v>22</v>
      </c>
      <c r="D27" s="14" t="s">
        <v>9</v>
      </c>
      <c r="E27" s="37">
        <v>69300</v>
      </c>
      <c r="F27" s="3"/>
      <c r="G27" s="3">
        <f t="shared" si="0"/>
        <v>0</v>
      </c>
      <c r="H27" s="3">
        <f t="shared" si="1"/>
        <v>0</v>
      </c>
      <c r="I27" s="3">
        <f t="shared" si="2"/>
        <v>0</v>
      </c>
    </row>
    <row r="28" spans="2:9" ht="33.75" customHeight="1">
      <c r="B28" s="17">
        <v>12</v>
      </c>
      <c r="C28" s="14" t="s">
        <v>23</v>
      </c>
      <c r="D28" s="15" t="s">
        <v>15</v>
      </c>
      <c r="E28" s="37">
        <v>158000</v>
      </c>
      <c r="F28" s="3"/>
      <c r="G28" s="3">
        <f t="shared" si="0"/>
        <v>0</v>
      </c>
      <c r="H28" s="3">
        <f t="shared" si="1"/>
        <v>0</v>
      </c>
      <c r="I28" s="3">
        <f t="shared" si="2"/>
        <v>0</v>
      </c>
    </row>
    <row r="29" spans="2:9" ht="33.75" customHeight="1">
      <c r="B29" s="17">
        <v>13</v>
      </c>
      <c r="C29" s="14" t="s">
        <v>24</v>
      </c>
      <c r="D29" s="15" t="s">
        <v>15</v>
      </c>
      <c r="E29" s="37">
        <v>69300</v>
      </c>
      <c r="F29" s="3"/>
      <c r="G29" s="3">
        <f t="shared" si="0"/>
        <v>0</v>
      </c>
      <c r="H29" s="3">
        <f t="shared" si="1"/>
        <v>0</v>
      </c>
      <c r="I29" s="3">
        <f t="shared" si="2"/>
        <v>0</v>
      </c>
    </row>
    <row r="30" spans="2:9" ht="39.75" customHeight="1">
      <c r="B30" s="17">
        <v>14</v>
      </c>
      <c r="C30" s="14" t="s">
        <v>25</v>
      </c>
      <c r="D30" s="14" t="s">
        <v>26</v>
      </c>
      <c r="E30" s="37">
        <v>1200000</v>
      </c>
      <c r="F30" s="3"/>
      <c r="G30" s="3">
        <f t="shared" si="0"/>
        <v>0</v>
      </c>
      <c r="H30" s="3">
        <f t="shared" si="1"/>
        <v>0</v>
      </c>
      <c r="I30" s="3">
        <f t="shared" si="2"/>
        <v>0</v>
      </c>
    </row>
    <row r="31" spans="2:9" ht="26.25" customHeight="1">
      <c r="B31" s="17">
        <v>15</v>
      </c>
      <c r="C31" s="14" t="s">
        <v>27</v>
      </c>
      <c r="D31" s="14" t="s">
        <v>28</v>
      </c>
      <c r="E31" s="37">
        <v>210000</v>
      </c>
      <c r="F31" s="3"/>
      <c r="G31" s="3">
        <f t="shared" si="0"/>
        <v>0</v>
      </c>
      <c r="H31" s="3">
        <f t="shared" si="1"/>
        <v>0</v>
      </c>
      <c r="I31" s="3">
        <f t="shared" si="2"/>
        <v>0</v>
      </c>
    </row>
    <row r="32" spans="2:9" ht="53.25" customHeight="1">
      <c r="B32" s="17">
        <v>16</v>
      </c>
      <c r="C32" s="14" t="s">
        <v>29</v>
      </c>
      <c r="D32" s="14" t="s">
        <v>30</v>
      </c>
      <c r="E32" s="37">
        <v>217000</v>
      </c>
      <c r="F32" s="3"/>
      <c r="G32" s="3">
        <f t="shared" si="0"/>
        <v>0</v>
      </c>
      <c r="H32" s="3">
        <f t="shared" si="1"/>
        <v>0</v>
      </c>
      <c r="I32" s="3">
        <f t="shared" si="2"/>
        <v>0</v>
      </c>
    </row>
    <row r="33" spans="2:9" ht="30.75" customHeight="1">
      <c r="B33" s="17">
        <v>17</v>
      </c>
      <c r="C33" s="14" t="s">
        <v>31</v>
      </c>
      <c r="D33" s="14" t="s">
        <v>32</v>
      </c>
      <c r="E33" s="37">
        <v>195000</v>
      </c>
      <c r="F33" s="3"/>
      <c r="G33" s="3">
        <f t="shared" si="0"/>
        <v>0</v>
      </c>
      <c r="H33" s="3">
        <f t="shared" si="1"/>
        <v>0</v>
      </c>
      <c r="I33" s="3">
        <f t="shared" si="2"/>
        <v>0</v>
      </c>
    </row>
    <row r="34" spans="2:9" ht="33" customHeight="1">
      <c r="B34" s="17">
        <v>18</v>
      </c>
      <c r="C34" s="14" t="s">
        <v>33</v>
      </c>
      <c r="D34" s="14" t="s">
        <v>32</v>
      </c>
      <c r="E34" s="37">
        <v>14000</v>
      </c>
      <c r="F34" s="3"/>
      <c r="G34" s="3">
        <f t="shared" si="0"/>
        <v>0</v>
      </c>
      <c r="H34" s="3">
        <f t="shared" si="1"/>
        <v>0</v>
      </c>
      <c r="I34" s="3">
        <f t="shared" si="2"/>
        <v>0</v>
      </c>
    </row>
    <row r="35" spans="2:9" ht="40.5" customHeight="1">
      <c r="B35" s="17">
        <v>19</v>
      </c>
      <c r="C35" s="14" t="s">
        <v>34</v>
      </c>
      <c r="D35" s="14" t="s">
        <v>28</v>
      </c>
      <c r="E35" s="37">
        <v>14000</v>
      </c>
      <c r="F35" s="3"/>
      <c r="G35" s="3">
        <f t="shared" si="0"/>
        <v>0</v>
      </c>
      <c r="H35" s="3">
        <f t="shared" si="1"/>
        <v>0</v>
      </c>
      <c r="I35" s="3">
        <f t="shared" si="2"/>
        <v>0</v>
      </c>
    </row>
    <row r="36" spans="2:9" ht="33.75" customHeight="1">
      <c r="B36" s="17">
        <v>20</v>
      </c>
      <c r="C36" s="14" t="s">
        <v>35</v>
      </c>
      <c r="D36" s="14" t="s">
        <v>28</v>
      </c>
      <c r="E36" s="37">
        <v>12000</v>
      </c>
      <c r="F36" s="3"/>
      <c r="G36" s="3">
        <f t="shared" si="0"/>
        <v>0</v>
      </c>
      <c r="H36" s="3">
        <f t="shared" si="1"/>
        <v>0</v>
      </c>
      <c r="I36" s="3">
        <f t="shared" si="2"/>
        <v>0</v>
      </c>
    </row>
    <row r="37" spans="2:9" ht="59.25" customHeight="1">
      <c r="B37" s="17">
        <v>21</v>
      </c>
      <c r="C37" s="14" t="s">
        <v>36</v>
      </c>
      <c r="D37" s="14" t="s">
        <v>37</v>
      </c>
      <c r="E37" s="37">
        <v>14000</v>
      </c>
      <c r="F37" s="3"/>
      <c r="G37" s="3">
        <f t="shared" si="0"/>
        <v>0</v>
      </c>
      <c r="H37" s="3">
        <f t="shared" si="1"/>
        <v>0</v>
      </c>
      <c r="I37" s="3">
        <f t="shared" si="2"/>
        <v>0</v>
      </c>
    </row>
    <row r="38" spans="2:9" ht="42" customHeight="1">
      <c r="B38" s="17">
        <v>22</v>
      </c>
      <c r="C38" s="14" t="s">
        <v>38</v>
      </c>
      <c r="D38" s="14" t="s">
        <v>32</v>
      </c>
      <c r="E38" s="37">
        <v>14000</v>
      </c>
      <c r="F38" s="3"/>
      <c r="G38" s="3">
        <f t="shared" si="0"/>
        <v>0</v>
      </c>
      <c r="H38" s="3">
        <f t="shared" si="1"/>
        <v>0</v>
      </c>
      <c r="I38" s="3">
        <f t="shared" si="2"/>
        <v>0</v>
      </c>
    </row>
    <row r="39" spans="2:9" ht="53.25" customHeight="1">
      <c r="B39" s="17">
        <v>23</v>
      </c>
      <c r="C39" s="14" t="s">
        <v>39</v>
      </c>
      <c r="D39" s="14" t="s">
        <v>40</v>
      </c>
      <c r="E39" s="37">
        <v>4000</v>
      </c>
      <c r="F39" s="3"/>
      <c r="G39" s="3">
        <f t="shared" si="0"/>
        <v>0</v>
      </c>
      <c r="H39" s="3">
        <f t="shared" si="1"/>
        <v>0</v>
      </c>
      <c r="I39" s="3">
        <f t="shared" si="2"/>
        <v>0</v>
      </c>
    </row>
    <row r="40" spans="2:9" ht="55.5" customHeight="1">
      <c r="B40" s="17">
        <v>24</v>
      </c>
      <c r="C40" s="14" t="s">
        <v>41</v>
      </c>
      <c r="D40" s="14" t="s">
        <v>40</v>
      </c>
      <c r="E40" s="37">
        <v>8000</v>
      </c>
      <c r="F40" s="3"/>
      <c r="G40" s="3">
        <f t="shared" si="0"/>
        <v>0</v>
      </c>
      <c r="H40" s="3">
        <f t="shared" si="1"/>
        <v>0</v>
      </c>
      <c r="I40" s="3">
        <f t="shared" si="2"/>
        <v>0</v>
      </c>
    </row>
    <row r="41" spans="2:9" ht="33.75" customHeight="1">
      <c r="B41" s="17">
        <v>25</v>
      </c>
      <c r="C41" s="14" t="s">
        <v>42</v>
      </c>
      <c r="D41" s="14" t="s">
        <v>28</v>
      </c>
      <c r="E41" s="37">
        <v>60000</v>
      </c>
      <c r="F41" s="3"/>
      <c r="G41" s="3">
        <f t="shared" si="0"/>
        <v>0</v>
      </c>
      <c r="H41" s="3">
        <f t="shared" si="1"/>
        <v>0</v>
      </c>
      <c r="I41" s="3">
        <f t="shared" si="2"/>
        <v>0</v>
      </c>
    </row>
    <row r="42" spans="2:9" ht="42" customHeight="1">
      <c r="B42" s="17">
        <v>26</v>
      </c>
      <c r="C42" s="14" t="s">
        <v>43</v>
      </c>
      <c r="D42" s="14" t="s">
        <v>32</v>
      </c>
      <c r="E42" s="37">
        <v>12000</v>
      </c>
      <c r="F42" s="3"/>
      <c r="G42" s="3">
        <f t="shared" si="0"/>
        <v>0</v>
      </c>
      <c r="H42" s="3">
        <f t="shared" si="1"/>
        <v>0</v>
      </c>
      <c r="I42" s="3">
        <f t="shared" si="2"/>
        <v>0</v>
      </c>
    </row>
    <row r="43" spans="2:9" ht="33" customHeight="1">
      <c r="B43" s="17">
        <v>27</v>
      </c>
      <c r="C43" s="14" t="s">
        <v>46</v>
      </c>
      <c r="D43" s="14" t="s">
        <v>47</v>
      </c>
      <c r="E43" s="37">
        <v>3000</v>
      </c>
      <c r="F43" s="3"/>
      <c r="G43" s="3">
        <f t="shared" si="0"/>
        <v>0</v>
      </c>
      <c r="H43" s="3">
        <f t="shared" si="1"/>
        <v>0</v>
      </c>
      <c r="I43" s="3">
        <f t="shared" si="2"/>
        <v>0</v>
      </c>
    </row>
    <row r="44" spans="2:9" ht="27" customHeight="1">
      <c r="B44" s="17">
        <v>28</v>
      </c>
      <c r="C44" s="14" t="s">
        <v>48</v>
      </c>
      <c r="D44" s="14" t="s">
        <v>28</v>
      </c>
      <c r="E44" s="37">
        <v>30000</v>
      </c>
      <c r="F44" s="3"/>
      <c r="G44" s="3">
        <f t="shared" si="0"/>
        <v>0</v>
      </c>
      <c r="H44" s="3">
        <f t="shared" si="1"/>
        <v>0</v>
      </c>
      <c r="I44" s="3">
        <f t="shared" si="2"/>
        <v>0</v>
      </c>
    </row>
    <row r="45" spans="2:9" ht="39" customHeight="1">
      <c r="B45" s="17">
        <v>29</v>
      </c>
      <c r="C45" s="14" t="s">
        <v>49</v>
      </c>
      <c r="D45" s="14" t="s">
        <v>32</v>
      </c>
      <c r="E45" s="37">
        <v>5000</v>
      </c>
      <c r="F45" s="3"/>
      <c r="G45" s="3">
        <f t="shared" si="0"/>
        <v>0</v>
      </c>
      <c r="H45" s="3">
        <f t="shared" si="1"/>
        <v>0</v>
      </c>
      <c r="I45" s="3">
        <f t="shared" si="2"/>
        <v>0</v>
      </c>
    </row>
    <row r="46" spans="2:9" ht="50.25" customHeight="1">
      <c r="B46" s="17">
        <v>30</v>
      </c>
      <c r="C46" s="14" t="s">
        <v>50</v>
      </c>
      <c r="D46" s="14" t="s">
        <v>32</v>
      </c>
      <c r="E46" s="37">
        <v>5000</v>
      </c>
      <c r="F46" s="3"/>
      <c r="G46" s="3">
        <f t="shared" si="0"/>
        <v>0</v>
      </c>
      <c r="H46" s="3">
        <f t="shared" si="1"/>
        <v>0</v>
      </c>
      <c r="I46" s="3">
        <f t="shared" si="2"/>
        <v>0</v>
      </c>
    </row>
    <row r="47" spans="2:9" ht="36" customHeight="1">
      <c r="B47" s="17">
        <v>31</v>
      </c>
      <c r="C47" s="14" t="s">
        <v>51</v>
      </c>
      <c r="D47" s="14" t="s">
        <v>84</v>
      </c>
      <c r="E47" s="37">
        <v>5000</v>
      </c>
      <c r="F47" s="3"/>
      <c r="G47" s="3">
        <f t="shared" si="0"/>
        <v>0</v>
      </c>
      <c r="H47" s="3">
        <f t="shared" si="1"/>
        <v>0</v>
      </c>
      <c r="I47" s="3">
        <f t="shared" si="2"/>
        <v>0</v>
      </c>
    </row>
    <row r="48" spans="2:9" ht="53.25" customHeight="1">
      <c r="B48" s="17">
        <v>32</v>
      </c>
      <c r="C48" s="14" t="s">
        <v>52</v>
      </c>
      <c r="D48" s="14" t="s">
        <v>53</v>
      </c>
      <c r="E48" s="37">
        <v>1500</v>
      </c>
      <c r="F48" s="3"/>
      <c r="G48" s="3">
        <f t="shared" si="0"/>
        <v>0</v>
      </c>
      <c r="H48" s="3">
        <f t="shared" si="1"/>
        <v>0</v>
      </c>
      <c r="I48" s="3">
        <f t="shared" si="2"/>
        <v>0</v>
      </c>
    </row>
    <row r="49" spans="2:9" ht="37.5" customHeight="1">
      <c r="B49" s="17">
        <v>33</v>
      </c>
      <c r="C49" s="14" t="s">
        <v>54</v>
      </c>
      <c r="D49" s="14" t="s">
        <v>55</v>
      </c>
      <c r="E49" s="37">
        <v>3000</v>
      </c>
      <c r="F49" s="3"/>
      <c r="G49" s="3">
        <f t="shared" si="0"/>
        <v>0</v>
      </c>
      <c r="H49" s="3">
        <f t="shared" si="1"/>
        <v>0</v>
      </c>
      <c r="I49" s="3">
        <f t="shared" si="2"/>
        <v>0</v>
      </c>
    </row>
    <row r="50" spans="2:9" ht="34.5" customHeight="1">
      <c r="B50" s="17">
        <v>34</v>
      </c>
      <c r="C50" s="16" t="s">
        <v>56</v>
      </c>
      <c r="D50" s="16" t="s">
        <v>57</v>
      </c>
      <c r="E50" s="38">
        <v>500</v>
      </c>
      <c r="F50" s="5"/>
      <c r="G50" s="5">
        <f t="shared" si="0"/>
        <v>0</v>
      </c>
      <c r="H50" s="3">
        <f t="shared" si="1"/>
        <v>0</v>
      </c>
      <c r="I50" s="3">
        <f t="shared" si="2"/>
        <v>0</v>
      </c>
    </row>
    <row r="51" spans="2:9" ht="46.5" customHeight="1">
      <c r="B51" s="17">
        <v>35</v>
      </c>
      <c r="C51" s="14" t="s">
        <v>58</v>
      </c>
      <c r="D51" s="14" t="s">
        <v>59</v>
      </c>
      <c r="E51" s="37">
        <v>40000</v>
      </c>
      <c r="F51" s="3"/>
      <c r="G51" s="3">
        <f t="shared" si="0"/>
        <v>0</v>
      </c>
      <c r="H51" s="3">
        <f t="shared" si="1"/>
        <v>0</v>
      </c>
      <c r="I51" s="3">
        <f t="shared" si="2"/>
        <v>0</v>
      </c>
    </row>
    <row r="52" spans="2:9" ht="54" customHeight="1">
      <c r="B52" s="17">
        <v>36</v>
      </c>
      <c r="C52" s="14" t="s">
        <v>60</v>
      </c>
      <c r="D52" s="14" t="s">
        <v>59</v>
      </c>
      <c r="E52" s="37">
        <v>2000</v>
      </c>
      <c r="F52" s="3"/>
      <c r="G52" s="3">
        <f t="shared" si="0"/>
        <v>0</v>
      </c>
      <c r="H52" s="3">
        <f t="shared" si="1"/>
        <v>0</v>
      </c>
      <c r="I52" s="3">
        <f t="shared" si="2"/>
        <v>0</v>
      </c>
    </row>
    <row r="53" spans="2:9" ht="48.75" customHeight="1">
      <c r="B53" s="17">
        <v>37</v>
      </c>
      <c r="C53" s="14" t="s">
        <v>85</v>
      </c>
      <c r="D53" s="14" t="s">
        <v>59</v>
      </c>
      <c r="E53" s="37">
        <v>2000</v>
      </c>
      <c r="F53" s="3"/>
      <c r="G53" s="3">
        <f t="shared" si="0"/>
        <v>0</v>
      </c>
      <c r="H53" s="3">
        <f t="shared" si="1"/>
        <v>0</v>
      </c>
      <c r="I53" s="3">
        <f t="shared" si="2"/>
        <v>0</v>
      </c>
    </row>
    <row r="54" spans="2:9" ht="55.5" customHeight="1">
      <c r="B54" s="17">
        <v>38</v>
      </c>
      <c r="C54" s="14" t="s">
        <v>61</v>
      </c>
      <c r="D54" s="14" t="s">
        <v>62</v>
      </c>
      <c r="E54" s="37">
        <v>0</v>
      </c>
      <c r="F54" s="3"/>
      <c r="G54" s="3">
        <f t="shared" si="0"/>
        <v>0</v>
      </c>
      <c r="H54" s="3">
        <f t="shared" si="1"/>
        <v>0</v>
      </c>
      <c r="I54" s="3">
        <f t="shared" si="2"/>
        <v>0</v>
      </c>
    </row>
    <row r="55" spans="2:9" ht="27.75" customHeight="1">
      <c r="B55" s="17">
        <v>39</v>
      </c>
      <c r="C55" s="14" t="s">
        <v>63</v>
      </c>
      <c r="D55" s="14" t="s">
        <v>64</v>
      </c>
      <c r="E55" s="37">
        <v>3000</v>
      </c>
      <c r="F55" s="3"/>
      <c r="G55" s="3">
        <f t="shared" si="0"/>
        <v>0</v>
      </c>
      <c r="H55" s="3">
        <f t="shared" si="1"/>
        <v>0</v>
      </c>
      <c r="I55" s="3">
        <f t="shared" si="2"/>
        <v>0</v>
      </c>
    </row>
    <row r="56" spans="2:9" ht="27.75" customHeight="1">
      <c r="B56" s="17">
        <v>40</v>
      </c>
      <c r="C56" s="14" t="s">
        <v>65</v>
      </c>
      <c r="D56" s="14" t="s">
        <v>86</v>
      </c>
      <c r="E56" s="37">
        <v>5000</v>
      </c>
      <c r="F56" s="3"/>
      <c r="G56" s="3">
        <f t="shared" si="0"/>
        <v>0</v>
      </c>
      <c r="H56" s="3">
        <f t="shared" si="1"/>
        <v>0</v>
      </c>
      <c r="I56" s="3">
        <f t="shared" si="2"/>
        <v>0</v>
      </c>
    </row>
    <row r="57" spans="2:9" ht="35.25" customHeight="1">
      <c r="B57" s="17">
        <v>41</v>
      </c>
      <c r="C57" s="14" t="s">
        <v>65</v>
      </c>
      <c r="D57" s="14" t="s">
        <v>84</v>
      </c>
      <c r="E57" s="37">
        <v>5000</v>
      </c>
      <c r="F57" s="3"/>
      <c r="G57" s="3">
        <f t="shared" si="0"/>
        <v>0</v>
      </c>
      <c r="H57" s="3">
        <f t="shared" si="1"/>
        <v>0</v>
      </c>
      <c r="I57" s="3">
        <f t="shared" si="2"/>
        <v>0</v>
      </c>
    </row>
    <row r="58" spans="2:9" ht="33" customHeight="1">
      <c r="B58" s="17">
        <v>42</v>
      </c>
      <c r="C58" s="14" t="s">
        <v>83</v>
      </c>
      <c r="D58" s="39" t="s">
        <v>87</v>
      </c>
      <c r="E58" s="37">
        <v>20000</v>
      </c>
      <c r="F58" s="3"/>
      <c r="G58" s="3">
        <f t="shared" si="0"/>
        <v>0</v>
      </c>
      <c r="H58" s="3">
        <f t="shared" si="1"/>
        <v>0</v>
      </c>
      <c r="I58" s="3">
        <f t="shared" si="2"/>
        <v>0</v>
      </c>
    </row>
    <row r="59" spans="2:9" ht="34.5" customHeight="1">
      <c r="B59" s="17">
        <v>43</v>
      </c>
      <c r="C59" s="14" t="s">
        <v>66</v>
      </c>
      <c r="D59" s="14" t="s">
        <v>67</v>
      </c>
      <c r="E59" s="37">
        <v>5000</v>
      </c>
      <c r="F59" s="3"/>
      <c r="G59" s="3">
        <f t="shared" si="0"/>
        <v>0</v>
      </c>
      <c r="H59" s="3">
        <f t="shared" si="1"/>
        <v>0</v>
      </c>
      <c r="I59" s="3">
        <f t="shared" si="2"/>
        <v>0</v>
      </c>
    </row>
    <row r="60" spans="2:9" ht="69" customHeight="1">
      <c r="B60" s="17">
        <v>45</v>
      </c>
      <c r="C60" s="14" t="s">
        <v>88</v>
      </c>
      <c r="D60" s="14" t="s">
        <v>89</v>
      </c>
      <c r="E60" s="37">
        <v>35000</v>
      </c>
      <c r="F60" s="3"/>
      <c r="G60" s="3">
        <f aca="true" t="shared" si="3" ref="G60:G65">E60*F60</f>
        <v>0</v>
      </c>
      <c r="H60" s="3">
        <f t="shared" si="1"/>
        <v>0</v>
      </c>
      <c r="I60" s="3">
        <f t="shared" si="2"/>
        <v>0</v>
      </c>
    </row>
    <row r="61" spans="2:9" ht="88.5" customHeight="1">
      <c r="B61" s="17">
        <v>46</v>
      </c>
      <c r="C61" s="14" t="s">
        <v>90</v>
      </c>
      <c r="D61" s="14" t="s">
        <v>91</v>
      </c>
      <c r="E61" s="37">
        <v>40000</v>
      </c>
      <c r="F61" s="3"/>
      <c r="G61" s="3">
        <f t="shared" si="3"/>
        <v>0</v>
      </c>
      <c r="H61" s="3">
        <f t="shared" si="1"/>
        <v>0</v>
      </c>
      <c r="I61" s="3">
        <f t="shared" si="2"/>
        <v>0</v>
      </c>
    </row>
    <row r="62" spans="2:9" ht="45.75" customHeight="1">
      <c r="B62" s="17">
        <v>34</v>
      </c>
      <c r="C62" s="14" t="s">
        <v>92</v>
      </c>
      <c r="D62" s="14" t="s">
        <v>93</v>
      </c>
      <c r="E62" s="37">
        <v>500</v>
      </c>
      <c r="F62" s="3"/>
      <c r="G62" s="3">
        <f t="shared" si="3"/>
        <v>0</v>
      </c>
      <c r="H62" s="3">
        <f t="shared" si="1"/>
        <v>0</v>
      </c>
      <c r="I62" s="3">
        <f t="shared" si="2"/>
        <v>0</v>
      </c>
    </row>
    <row r="63" spans="2:9" ht="41.25" customHeight="1">
      <c r="B63" s="17">
        <v>35</v>
      </c>
      <c r="C63" s="14" t="s">
        <v>94</v>
      </c>
      <c r="D63" s="14" t="s">
        <v>95</v>
      </c>
      <c r="E63" s="37">
        <v>500</v>
      </c>
      <c r="F63" s="3"/>
      <c r="G63" s="3">
        <f t="shared" si="3"/>
        <v>0</v>
      </c>
      <c r="H63" s="3">
        <f t="shared" si="1"/>
        <v>0</v>
      </c>
      <c r="I63" s="3">
        <f t="shared" si="2"/>
        <v>0</v>
      </c>
    </row>
    <row r="64" spans="2:9" ht="51.75" customHeight="1">
      <c r="B64" s="17">
        <v>47</v>
      </c>
      <c r="C64" s="14" t="s">
        <v>96</v>
      </c>
      <c r="D64" s="14" t="s">
        <v>97</v>
      </c>
      <c r="E64" s="37">
        <v>500</v>
      </c>
      <c r="F64" s="3"/>
      <c r="G64" s="3">
        <f t="shared" si="3"/>
        <v>0</v>
      </c>
      <c r="H64" s="3">
        <f t="shared" si="1"/>
        <v>0</v>
      </c>
      <c r="I64" s="3">
        <f t="shared" si="2"/>
        <v>0</v>
      </c>
    </row>
    <row r="65" spans="2:9" ht="103.5" customHeight="1">
      <c r="B65" s="17">
        <v>44</v>
      </c>
      <c r="C65" s="14" t="s">
        <v>68</v>
      </c>
      <c r="D65" s="14" t="s">
        <v>69</v>
      </c>
      <c r="E65" s="37">
        <v>2000</v>
      </c>
      <c r="F65" s="3"/>
      <c r="G65" s="3">
        <f t="shared" si="3"/>
        <v>0</v>
      </c>
      <c r="H65" s="3">
        <f t="shared" si="1"/>
        <v>0</v>
      </c>
      <c r="I65" s="3">
        <f t="shared" si="2"/>
        <v>0</v>
      </c>
    </row>
    <row r="66" spans="2:9" ht="30.75" customHeight="1" thickBot="1">
      <c r="B66" s="44" t="s">
        <v>70</v>
      </c>
      <c r="C66" s="44"/>
      <c r="D66" s="44"/>
      <c r="E66" s="44"/>
      <c r="F66" s="44"/>
      <c r="G66" s="6">
        <f>SUM(G17:G65)</f>
        <v>0</v>
      </c>
      <c r="H66" s="7"/>
      <c r="I66" s="8">
        <f>SUM(I17:I65)</f>
        <v>0</v>
      </c>
    </row>
    <row r="67" spans="2:9" ht="30.75" customHeight="1">
      <c r="B67" s="35"/>
      <c r="C67" s="35"/>
      <c r="D67" s="35"/>
      <c r="E67" s="35"/>
      <c r="F67" s="35"/>
      <c r="G67" s="35"/>
      <c r="H67" s="35"/>
      <c r="I67" s="35"/>
    </row>
    <row r="70" spans="2:4" ht="18">
      <c r="B70" s="34" t="s">
        <v>82</v>
      </c>
      <c r="C70" s="21"/>
      <c r="D70" s="22"/>
    </row>
    <row r="72" spans="2:9" ht="64.5" customHeight="1">
      <c r="B72" s="23" t="s">
        <v>0</v>
      </c>
      <c r="C72" s="24" t="s">
        <v>1</v>
      </c>
      <c r="D72" s="24" t="s">
        <v>2</v>
      </c>
      <c r="E72" s="24" t="s">
        <v>3</v>
      </c>
      <c r="F72" s="25" t="s">
        <v>4</v>
      </c>
      <c r="G72" s="25" t="s">
        <v>5</v>
      </c>
      <c r="H72" s="25" t="s">
        <v>6</v>
      </c>
      <c r="I72" s="25" t="s">
        <v>7</v>
      </c>
    </row>
    <row r="73" spans="2:10" ht="31.5" customHeight="1">
      <c r="B73" s="9">
        <v>27</v>
      </c>
      <c r="C73" s="10" t="s">
        <v>44</v>
      </c>
      <c r="D73" s="10" t="s">
        <v>45</v>
      </c>
      <c r="E73" s="11">
        <v>217000</v>
      </c>
      <c r="F73" s="12"/>
      <c r="G73" s="12">
        <f>E73*F73</f>
        <v>0</v>
      </c>
      <c r="H73" s="12">
        <f>G73*0.22</f>
        <v>0</v>
      </c>
      <c r="I73" s="12">
        <f>G73*1.22</f>
        <v>0</v>
      </c>
      <c r="J73" s="4"/>
    </row>
    <row r="74" spans="2:9" ht="30.75" customHeight="1" thickBot="1">
      <c r="B74" s="40" t="s">
        <v>70</v>
      </c>
      <c r="C74" s="41"/>
      <c r="D74" s="41"/>
      <c r="E74" s="41"/>
      <c r="F74" s="42"/>
      <c r="G74" s="6">
        <f>SUM(G26:G73)</f>
        <v>0</v>
      </c>
      <c r="H74" s="7"/>
      <c r="I74" s="8">
        <f>SUM(I26:I73)</f>
        <v>0</v>
      </c>
    </row>
    <row r="76" spans="2:10" ht="15" customHeight="1">
      <c r="B76" s="43" t="s">
        <v>74</v>
      </c>
      <c r="C76" s="43"/>
      <c r="D76" s="43"/>
      <c r="E76" s="43"/>
      <c r="F76" s="43"/>
      <c r="G76" s="43"/>
      <c r="H76" s="43"/>
      <c r="I76" s="43"/>
      <c r="J76" s="43"/>
    </row>
    <row r="79" spans="4:6" ht="11.25">
      <c r="D79" s="13"/>
      <c r="F79" s="2" t="s">
        <v>71</v>
      </c>
    </row>
    <row r="81" ht="11.25">
      <c r="F81" s="2" t="s">
        <v>72</v>
      </c>
    </row>
    <row r="83" ht="11.25">
      <c r="F83" s="2" t="s">
        <v>73</v>
      </c>
    </row>
  </sheetData>
  <sheetProtection selectLockedCells="1" selectUnlockedCells="1"/>
  <mergeCells count="3">
    <mergeCell ref="B74:F74"/>
    <mergeCell ref="B76:J76"/>
    <mergeCell ref="B66:F66"/>
  </mergeCells>
  <printOptions/>
  <pageMargins left="0.2755905511811024" right="0.03937007874015748" top="0.5511811023622047" bottom="0.1968503937007874" header="0.11811023622047245" footer="0.5118110236220472"/>
  <pageSetup horizontalDpi="300" verticalDpi="300" orientation="landscape" paperSize="9" scale="90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Liljana Petruša</dc:creator>
  <cp:keywords/>
  <dc:description/>
  <cp:lastModifiedBy>Liljana Petruša</cp:lastModifiedBy>
  <cp:lastPrinted>2019-05-14T11:34:56Z</cp:lastPrinted>
  <dcterms:created xsi:type="dcterms:W3CDTF">2015-04-14T09:29:36Z</dcterms:created>
  <dcterms:modified xsi:type="dcterms:W3CDTF">2019-05-15T10:19:58Z</dcterms:modified>
  <cp:category/>
  <cp:version/>
  <cp:contentType/>
  <cp:contentStatus/>
</cp:coreProperties>
</file>